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Bursat per web_2026\"/>
    </mc:Choice>
  </mc:AlternateContent>
  <xr:revisionPtr revIDLastSave="0" documentId="11_6DE5BACE92E1B819B60392CB732C2A638978AEC6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 financiar" sheetId="1" r:id="rId1"/>
  </sheets>
  <calcPr calcId="191029"/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32" i="1"/>
  <c r="H31" i="1"/>
  <c r="H30" i="1"/>
  <c r="H29" i="1"/>
  <c r="H28" i="1"/>
  <c r="H27" i="1"/>
  <c r="C12" i="1" s="1"/>
  <c r="H26" i="1"/>
  <c r="H25" i="1"/>
  <c r="C11" i="1" s="1"/>
  <c r="H24" i="1"/>
  <c r="H39" i="1" s="1"/>
  <c r="C13" i="1" l="1"/>
  <c r="C14" i="1"/>
  <c r="C15" i="1"/>
  <c r="G15" i="1"/>
  <c r="C16" i="1"/>
  <c r="G11" i="1" l="1"/>
  <c r="G14" i="1"/>
  <c r="G12" i="1"/>
</calcChain>
</file>

<file path=xl/sharedStrings.xml><?xml version="1.0" encoding="utf-8"?>
<sst xmlns="http://schemas.openxmlformats.org/spreadsheetml/2006/main" count="58" uniqueCount="41">
  <si>
    <t>PLAN FINANCIAR / BUXHET I PARASHIKUAR</t>
  </si>
  <si>
    <t>Bursa studentore për kërkim shkencor mbi Butrintin - shumat në USD</t>
  </si>
  <si>
    <t>Aplikanti</t>
  </si>
  <si>
    <t>Titulli i studimit</t>
  </si>
  <si>
    <t>Universiteti</t>
  </si>
  <si>
    <t>Programi / fusha</t>
  </si>
  <si>
    <t>PËRMBLEDHJE SIPAS KATEGORIVE</t>
  </si>
  <si>
    <t>Kodi</t>
  </si>
  <si>
    <t>Kategoria</t>
  </si>
  <si>
    <t>Shuma (USD)</t>
  </si>
  <si>
    <t>Kufiri për student</t>
  </si>
  <si>
    <t>1</t>
  </si>
  <si>
    <t>Shpenzime të drejtpërdrejta për punën kërkimore</t>
  </si>
  <si>
    <t>Kontrolli i shumës</t>
  </si>
  <si>
    <t>2</t>
  </si>
  <si>
    <t>Libra dhe materiale studimore</t>
  </si>
  <si>
    <t>Transporti / totali</t>
  </si>
  <si>
    <t>3</t>
  </si>
  <si>
    <t>Konferenca / aktivitete shkencore</t>
  </si>
  <si>
    <t>Kufiri i transportit</t>
  </si>
  <si>
    <t>4</t>
  </si>
  <si>
    <t>Abonime në biblioteka / burime digjitale</t>
  </si>
  <si>
    <t>Kontrolli i transportit</t>
  </si>
  <si>
    <t>5</t>
  </si>
  <si>
    <t>Transport për punën kërkimore</t>
  </si>
  <si>
    <t>Plotësimi i zërave</t>
  </si>
  <si>
    <t>TOTALI I KËRKUAR</t>
  </si>
  <si>
    <t>UDHËZIME PËR PLOTËSIMIN</t>
  </si>
  <si>
    <t>Plotësoni vetëm qelizat e verdha. Çdo zë duhet të ketë përshkrim, lidhje me studimin, njësi, sasi, çmim, kohë dhe bazë të çmimit.</t>
  </si>
  <si>
    <t>Pranohen vetëm shpenzime të miratuara, të kryera gjatë periudhës së marrëveshjes dhe të lidhura drejtpërdrejt me punën kërkimore.</t>
  </si>
  <si>
    <t>Totali nuk mund të kalojë 2 500 USD. Transporti nuk mund të kalojë 20% të totalit të kërkuar. Zërat e paplotë nuk konsiderohen të arsyetuar.</t>
  </si>
  <si>
    <t>Nr.</t>
  </si>
  <si>
    <t>Zëri i shpenzimit</t>
  </si>
  <si>
    <t>Lidhja me punën kërkimore / justifikimi</t>
  </si>
  <si>
    <t>Njësia</t>
  </si>
  <si>
    <t>Sasia</t>
  </si>
  <si>
    <t>Çmimi/njësi (USD)</t>
  </si>
  <si>
    <t>Koha e parashikuar</t>
  </si>
  <si>
    <t>Baza e vlerësimit të çmimit</t>
  </si>
  <si>
    <t>TOTALI</t>
  </si>
  <si>
    <t>Burimi: Manuali i Programit të Bursave Studentore për Kërkim Shkencor mbi Butrintin, pikat 3, 5.1 dhe 6.2, si dhe thirrja e miratuar.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</si>
</sst>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USD &quot;#,##0.00"/>
    <numFmt numFmtId="165" formatCode="0.0%"/>
    <numFmt numFmtId="167" formatCode="\$#,##0.00"/>
  </numFmts>
  <fonts count="8">
    <font>
      <sz val="11"/>
      <name val="Carlito"/>
    </font>
    <font>
      <sz val="10"/>
      <color rgb="FF17354B"/>
      <name val="Arial"/>
    </font>
    <font>
      <b/>
      <sz val="14"/>
      <color rgb="FF17354B"/>
      <name val="Arial"/>
    </font>
    <font>
      <i/>
      <sz val="10"/>
      <color rgb="FF596A76"/>
      <name val="Arial"/>
    </font>
    <font>
      <sz val="10"/>
      <color rgb="FF12529A"/>
      <name val="Arial"/>
    </font>
    <font>
      <b/>
      <sz val="10"/>
      <color rgb="FFFFFFFF"/>
      <name val="Arial"/>
    </font>
    <font>
      <b/>
      <sz val="10"/>
      <color rgb="FF17354B"/>
      <name val="Arial"/>
    </font>
    <font>
      <i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D"/>
      </patternFill>
    </fill>
    <fill>
      <patternFill patternType="solid">
        <fgColor rgb="FF194A62"/>
      </patternFill>
    </fill>
    <fill>
      <patternFill patternType="solid">
        <fgColor rgb="FFDDE9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B8CAD5"/>
      </bottom>
      <diagonal/>
    </border>
    <border>
      <left/>
      <right/>
      <top/>
      <bottom style="thin">
        <color rgb="FFD6B86B"/>
      </bottom>
      <diagonal/>
    </border>
    <border>
      <left/>
      <right/>
      <top style="thin">
        <color rgb="FFB8CAD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2" borderId="0" xfId="0" applyFont="1" applyFill="1"/>
    <xf numFmtId="0" fontId="4" fillId="2" borderId="2" xfId="0" applyFont="1" applyFill="1" applyBorder="1"/>
    <xf numFmtId="0" fontId="5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6" fillId="0" borderId="0" xfId="0" applyFont="1"/>
    <xf numFmtId="165" fontId="6" fillId="0" borderId="0" xfId="0" applyNumberFormat="1" applyFont="1"/>
    <xf numFmtId="0" fontId="5" fillId="3" borderId="0" xfId="0" applyFont="1" applyFill="1" applyAlignment="1">
      <alignment vertical="center" wrapText="1"/>
    </xf>
    <xf numFmtId="0" fontId="1" fillId="0" borderId="3" xfId="0" applyFont="1" applyBorder="1"/>
    <xf numFmtId="0" fontId="4" fillId="2" borderId="3" xfId="0" applyFont="1" applyFill="1" applyBorder="1"/>
    <xf numFmtId="167" fontId="1" fillId="0" borderId="0" xfId="0" applyNumberFormat="1" applyFont="1"/>
    <xf numFmtId="167" fontId="6" fillId="4" borderId="0" xfId="0" applyNumberFormat="1" applyFont="1" applyFill="1"/>
    <xf numFmtId="4" fontId="4" fillId="2" borderId="3" xfId="0" applyNumberFormat="1" applyFont="1" applyFill="1" applyBorder="1"/>
    <xf numFmtId="167" fontId="4" fillId="2" borderId="3" xfId="0" applyNumberFormat="1" applyFont="1" applyFill="1" applyBorder="1"/>
    <xf numFmtId="167" fontId="1" fillId="0" borderId="3" xfId="0" applyNumberFormat="1" applyFont="1" applyBorder="1"/>
    <xf numFmtId="4" fontId="4" fillId="2" borderId="0" xfId="0" applyNumberFormat="1" applyFont="1" applyFill="1"/>
    <xf numFmtId="167" fontId="4" fillId="2" borderId="0" xfId="0" applyNumberFormat="1" applyFont="1" applyFill="1"/>
    <xf numFmtId="0" fontId="7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6">
    <dxf>
      <font>
        <b/>
        <color rgb="FFC00000"/>
        <name val="Arial"/>
      </font>
      <fill>
        <patternFill>
          <bgColor rgb="FFFCE8E6"/>
        </patternFill>
      </fill>
    </dxf>
    <dxf>
      <font>
        <b/>
        <color rgb="FFC00000"/>
        <name val="Arial"/>
      </font>
      <fill>
        <patternFill>
          <bgColor rgb="FFFCE8E6"/>
        </patternFill>
      </fill>
    </dxf>
    <dxf>
      <font>
        <b/>
        <color rgb="FF9A2525"/>
      </font>
      <fill>
        <patternFill>
          <bgColor rgb="FFFDE2E1"/>
        </patternFill>
      </fill>
    </dxf>
    <dxf>
      <font>
        <b/>
        <color rgb="FFC00000"/>
        <name val="Arial"/>
      </font>
      <fill>
        <patternFill>
          <bgColor rgb="FFFCE8E6"/>
        </patternFill>
      </fill>
    </dxf>
    <dxf>
      <font>
        <b/>
        <color rgb="FF9A2525"/>
      </font>
      <fill>
        <patternFill>
          <bgColor rgb="FFFDE2E1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4A62"/>
  </sheetPr>
  <dimension ref="A1:J42"/>
  <sheetViews>
    <sheetView showGridLines="0" tabSelected="1" zoomScale="78" zoomScaleNormal="78" workbookViewId="0">
      <pane ySplit="23" topLeftCell="A33" activePane="bottomLeft" state="frozen"/>
      <selection pane="bottomLeft" activeCell="A21" sqref="A21:J21"/>
    </sheetView>
  </sheetViews>
  <sheetFormatPr defaultRowHeight="13.8"/>
  <cols>
    <col min="1" max="1" width="8" customWidth="1"/>
    <col min="2" max="2" width="55" customWidth="1"/>
    <col min="3" max="3" width="27" customWidth="1"/>
    <col min="4" max="4" width="37" customWidth="1"/>
    <col min="5" max="5" width="13" customWidth="1"/>
    <col min="6" max="6" width="12" customWidth="1"/>
    <col min="7" max="9" width="17" customWidth="1"/>
    <col min="10" max="10" width="40" customWidth="1"/>
  </cols>
  <sheetData>
    <row r="1" spans="1:10" ht="13.0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399999999999999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2</v>
      </c>
      <c r="B6" s="6"/>
      <c r="C6" s="6"/>
      <c r="D6" s="1" t="s">
        <v>3</v>
      </c>
      <c r="E6" s="6"/>
      <c r="F6" s="6"/>
      <c r="G6" s="6"/>
      <c r="H6" s="6"/>
      <c r="I6" s="6"/>
      <c r="J6" s="6"/>
    </row>
    <row r="7" spans="1:10">
      <c r="A7" s="1" t="s">
        <v>4</v>
      </c>
      <c r="B7" s="6"/>
      <c r="C7" s="6"/>
      <c r="D7" s="1" t="s">
        <v>5</v>
      </c>
      <c r="E7" s="6"/>
      <c r="F7" s="6"/>
      <c r="G7" s="6"/>
      <c r="H7" s="6"/>
      <c r="I7" s="6"/>
      <c r="J7" s="6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7" t="s">
        <v>6</v>
      </c>
      <c r="B9" s="7"/>
      <c r="C9" s="7"/>
      <c r="D9" s="1"/>
      <c r="E9" s="1"/>
      <c r="F9" s="1"/>
      <c r="G9" s="1"/>
      <c r="H9" s="1"/>
      <c r="I9" s="1"/>
      <c r="J9" s="1"/>
    </row>
    <row r="10" spans="1:10">
      <c r="A10" s="8" t="s">
        <v>7</v>
      </c>
      <c r="B10" s="8" t="s">
        <v>8</v>
      </c>
      <c r="C10" s="8" t="s">
        <v>9</v>
      </c>
      <c r="D10" s="1"/>
      <c r="E10" s="1" t="s">
        <v>10</v>
      </c>
      <c r="F10" s="1"/>
      <c r="G10" s="15">
        <v>2500</v>
      </c>
      <c r="H10" s="1"/>
      <c r="I10" s="1"/>
      <c r="J10" s="1"/>
    </row>
    <row r="11" spans="1:10">
      <c r="A11" s="1" t="s">
        <v>11</v>
      </c>
      <c r="B11" s="1" t="s">
        <v>12</v>
      </c>
      <c r="C11" s="15" t="str">
        <f>IF(COUNT(H24:H38)=0,"",SUMIF($B$24:$B$38,B11,$H$24:$H$38))</f>
        <v/>
      </c>
      <c r="D11" s="1"/>
      <c r="E11" s="1" t="s">
        <v>13</v>
      </c>
      <c r="F11" s="1"/>
      <c r="G11" s="10" t="str">
        <f>IF(C16="","Për t’u plotësuar",IF(C16&lt;=G10,"Brenda kufirit","TEJKALON kufirin"))</f>
        <v>Për t’u plotësuar</v>
      </c>
      <c r="H11" s="1"/>
      <c r="I11" s="1"/>
      <c r="J11" s="1"/>
    </row>
    <row r="12" spans="1:10">
      <c r="A12" s="1" t="s">
        <v>14</v>
      </c>
      <c r="B12" s="1" t="s">
        <v>15</v>
      </c>
      <c r="C12" s="15" t="str">
        <f>IF(COUNT(H24:H38)=0,"",SUMIF($B$24:$B$38,B12,$H$24:$H$38))</f>
        <v/>
      </c>
      <c r="D12" s="1"/>
      <c r="E12" s="1" t="s">
        <v>16</v>
      </c>
      <c r="F12" s="1"/>
      <c r="G12" s="11" t="str">
        <f>IF(OR(C16="",C16=0),"",C15/C16)</f>
        <v/>
      </c>
      <c r="H12" s="1"/>
      <c r="I12" s="1"/>
      <c r="J12" s="1"/>
    </row>
    <row r="13" spans="1:10">
      <c r="A13" s="1" t="s">
        <v>17</v>
      </c>
      <c r="B13" s="1" t="s">
        <v>18</v>
      </c>
      <c r="C13" s="15" t="str">
        <f>IF(COUNT(H24:H38)=0,"",SUMIF($B$24:$B$38,B13,$H$24:$H$38))</f>
        <v/>
      </c>
      <c r="D13" s="1"/>
      <c r="E13" s="1" t="s">
        <v>19</v>
      </c>
      <c r="F13" s="1"/>
      <c r="G13" s="11">
        <v>0.2</v>
      </c>
      <c r="H13" s="1"/>
      <c r="I13" s="1"/>
      <c r="J13" s="1"/>
    </row>
    <row r="14" spans="1:10">
      <c r="A14" s="1" t="s">
        <v>20</v>
      </c>
      <c r="B14" s="1" t="s">
        <v>21</v>
      </c>
      <c r="C14" s="15" t="str">
        <f>IF(COUNT(H24:H38)=0,"",SUMIF($B$24:$B$38,B14,$H$24:$H$38))</f>
        <v/>
      </c>
      <c r="D14" s="1"/>
      <c r="E14" s="1" t="s">
        <v>22</v>
      </c>
      <c r="F14" s="1"/>
      <c r="G14" s="10" t="str">
        <f>IF(C16="","Për t’u plotësuar",IF(G12&lt;=G13,"Brenda kufirit","TEJKALON 20%"))</f>
        <v>Për t’u plotësuar</v>
      </c>
      <c r="H14" s="1"/>
      <c r="I14" s="1"/>
      <c r="J14" s="1"/>
    </row>
    <row r="15" spans="1:10">
      <c r="A15" s="1" t="s">
        <v>23</v>
      </c>
      <c r="B15" s="1" t="s">
        <v>24</v>
      </c>
      <c r="C15" s="15" t="str">
        <f>IF(COUNT(H24:H38)=0,"",SUMIF($B$24:$B$38,B15,$H$24:$H$38))</f>
        <v/>
      </c>
      <c r="D15" s="1"/>
      <c r="E15" s="1" t="s">
        <v>25</v>
      </c>
      <c r="F15" s="1"/>
      <c r="G15" s="1" t="str">
        <f>IF(COUNT(H24:H38)=0,"Për t’u plotësuar",IF(SUMPRODUCT(--(((C24:C38&lt;&gt;"")+(D24:D38&lt;&gt;"")+(E24:E38&lt;&gt;"")+(F24:F38&lt;&gt;"")+(G24:G38&lt;&gt;"")+(I24:I38&lt;&gt;"")+(J24:J38&lt;&gt;""))&gt;0),--(((C24:C38="")+(D24:D38="")+(E24:E38="")+(F24:F38="")+(G24:G38="")+(I24:I38="")+(J24:J38=""))&gt;0))=0,"I plotë","MUNGON informacion"))</f>
        <v>Për t’u plotësuar</v>
      </c>
      <c r="H15" s="1"/>
      <c r="I15" s="1"/>
      <c r="J15" s="1"/>
    </row>
    <row r="16" spans="1:10">
      <c r="A16" s="8"/>
      <c r="B16" s="8" t="s">
        <v>26</v>
      </c>
      <c r="C16" s="16" t="str">
        <f>IF(COUNT(H24:H38)=0,"",SUM(C11:C15))</f>
        <v/>
      </c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7" t="s">
        <v>27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30" customHeight="1">
      <c r="A20" s="22" t="s">
        <v>28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27" customHeight="1">
      <c r="A21" s="22" t="s">
        <v>29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27" customHeight="1">
      <c r="A22" s="22" t="s">
        <v>30</v>
      </c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37.950000000000003" customHeight="1">
      <c r="A23" s="12" t="s">
        <v>31</v>
      </c>
      <c r="B23" s="12" t="s">
        <v>8</v>
      </c>
      <c r="C23" s="12" t="s">
        <v>32</v>
      </c>
      <c r="D23" s="12" t="s">
        <v>33</v>
      </c>
      <c r="E23" s="12" t="s">
        <v>34</v>
      </c>
      <c r="F23" s="12" t="s">
        <v>35</v>
      </c>
      <c r="G23" s="12" t="s">
        <v>36</v>
      </c>
      <c r="H23" s="12" t="s">
        <v>9</v>
      </c>
      <c r="I23" s="12" t="s">
        <v>37</v>
      </c>
      <c r="J23" s="12" t="s">
        <v>38</v>
      </c>
    </row>
    <row r="24" spans="1:10" ht="25.05" customHeight="1">
      <c r="A24" s="13">
        <v>1</v>
      </c>
      <c r="B24" s="13" t="s">
        <v>12</v>
      </c>
      <c r="C24" s="14"/>
      <c r="D24" s="14"/>
      <c r="E24" s="14"/>
      <c r="F24" s="17"/>
      <c r="G24" s="18"/>
      <c r="H24" s="19" t="str">
        <f t="shared" ref="H24:H38" si="0">IF(OR(F24="",G24=""),"",F24*G24)</f>
        <v/>
      </c>
      <c r="I24" s="14"/>
      <c r="J24" s="14"/>
    </row>
    <row r="25" spans="1:10" ht="25.05" customHeight="1">
      <c r="A25" s="1">
        <v>2</v>
      </c>
      <c r="B25" s="1" t="s">
        <v>12</v>
      </c>
      <c r="C25" s="5"/>
      <c r="D25" s="5"/>
      <c r="E25" s="5"/>
      <c r="F25" s="20"/>
      <c r="G25" s="21"/>
      <c r="H25" s="15" t="str">
        <f t="shared" si="0"/>
        <v/>
      </c>
      <c r="I25" s="5"/>
      <c r="J25" s="5"/>
    </row>
    <row r="26" spans="1:10" ht="25.05" customHeight="1">
      <c r="A26" s="1">
        <v>3</v>
      </c>
      <c r="B26" s="1" t="s">
        <v>12</v>
      </c>
      <c r="C26" s="5"/>
      <c r="D26" s="5"/>
      <c r="E26" s="5"/>
      <c r="F26" s="20"/>
      <c r="G26" s="21"/>
      <c r="H26" s="15" t="str">
        <f t="shared" si="0"/>
        <v/>
      </c>
      <c r="I26" s="5"/>
      <c r="J26" s="5"/>
    </row>
    <row r="27" spans="1:10" ht="25.05" customHeight="1">
      <c r="A27" s="13">
        <v>4</v>
      </c>
      <c r="B27" s="13" t="s">
        <v>15</v>
      </c>
      <c r="C27" s="14"/>
      <c r="D27" s="14"/>
      <c r="E27" s="14"/>
      <c r="F27" s="17"/>
      <c r="G27" s="18"/>
      <c r="H27" s="19" t="str">
        <f t="shared" si="0"/>
        <v/>
      </c>
      <c r="I27" s="14"/>
      <c r="J27" s="14"/>
    </row>
    <row r="28" spans="1:10" ht="25.05" customHeight="1">
      <c r="A28" s="1">
        <v>5</v>
      </c>
      <c r="B28" s="1" t="s">
        <v>15</v>
      </c>
      <c r="C28" s="5"/>
      <c r="D28" s="5"/>
      <c r="E28" s="5"/>
      <c r="F28" s="20"/>
      <c r="G28" s="21"/>
      <c r="H28" s="15" t="str">
        <f t="shared" si="0"/>
        <v/>
      </c>
      <c r="I28" s="5"/>
      <c r="J28" s="5"/>
    </row>
    <row r="29" spans="1:10" ht="25.05" customHeight="1">
      <c r="A29" s="1">
        <v>6</v>
      </c>
      <c r="B29" s="1" t="s">
        <v>15</v>
      </c>
      <c r="C29" s="5"/>
      <c r="D29" s="5"/>
      <c r="E29" s="5"/>
      <c r="F29" s="20"/>
      <c r="G29" s="21"/>
      <c r="H29" s="15" t="str">
        <f t="shared" si="0"/>
        <v/>
      </c>
      <c r="I29" s="5"/>
      <c r="J29" s="5"/>
    </row>
    <row r="30" spans="1:10" ht="25.05" customHeight="1">
      <c r="A30" s="13">
        <v>7</v>
      </c>
      <c r="B30" s="13" t="s">
        <v>18</v>
      </c>
      <c r="C30" s="14"/>
      <c r="D30" s="14"/>
      <c r="E30" s="14"/>
      <c r="F30" s="17"/>
      <c r="G30" s="18"/>
      <c r="H30" s="19" t="str">
        <f t="shared" si="0"/>
        <v/>
      </c>
      <c r="I30" s="14"/>
      <c r="J30" s="14"/>
    </row>
    <row r="31" spans="1:10" ht="25.05" customHeight="1">
      <c r="A31" s="1">
        <v>8</v>
      </c>
      <c r="B31" s="1" t="s">
        <v>18</v>
      </c>
      <c r="C31" s="5"/>
      <c r="D31" s="5"/>
      <c r="E31" s="5"/>
      <c r="F31" s="20"/>
      <c r="G31" s="21"/>
      <c r="H31" s="15" t="str">
        <f t="shared" si="0"/>
        <v/>
      </c>
      <c r="I31" s="5"/>
      <c r="J31" s="5"/>
    </row>
    <row r="32" spans="1:10" ht="25.05" customHeight="1">
      <c r="A32" s="1">
        <v>9</v>
      </c>
      <c r="B32" s="1" t="s">
        <v>18</v>
      </c>
      <c r="C32" s="5"/>
      <c r="D32" s="5"/>
      <c r="E32" s="5"/>
      <c r="F32" s="20"/>
      <c r="G32" s="21"/>
      <c r="H32" s="15" t="str">
        <f t="shared" si="0"/>
        <v/>
      </c>
      <c r="I32" s="5"/>
      <c r="J32" s="5"/>
    </row>
    <row r="33" spans="1:10" ht="25.05" customHeight="1">
      <c r="A33" s="13">
        <v>10</v>
      </c>
      <c r="B33" s="13" t="s">
        <v>21</v>
      </c>
      <c r="C33" s="14"/>
      <c r="D33" s="14"/>
      <c r="E33" s="14"/>
      <c r="F33" s="17"/>
      <c r="G33" s="18"/>
      <c r="H33" s="19" t="str">
        <f t="shared" si="0"/>
        <v/>
      </c>
      <c r="I33" s="14"/>
      <c r="J33" s="14"/>
    </row>
    <row r="34" spans="1:10" ht="25.05" customHeight="1">
      <c r="A34" s="1">
        <v>11</v>
      </c>
      <c r="B34" s="1" t="s">
        <v>21</v>
      </c>
      <c r="C34" s="5"/>
      <c r="D34" s="5"/>
      <c r="E34" s="5"/>
      <c r="F34" s="20"/>
      <c r="G34" s="21"/>
      <c r="H34" s="15" t="str">
        <f t="shared" si="0"/>
        <v/>
      </c>
      <c r="I34" s="5"/>
      <c r="J34" s="5"/>
    </row>
    <row r="35" spans="1:10" ht="25.05" customHeight="1">
      <c r="A35" s="1">
        <v>12</v>
      </c>
      <c r="B35" s="1" t="s">
        <v>21</v>
      </c>
      <c r="C35" s="5"/>
      <c r="D35" s="5"/>
      <c r="E35" s="5"/>
      <c r="F35" s="20"/>
      <c r="G35" s="21"/>
      <c r="H35" s="15" t="str">
        <f t="shared" si="0"/>
        <v/>
      </c>
      <c r="I35" s="5"/>
      <c r="J35" s="5"/>
    </row>
    <row r="36" spans="1:10" ht="25.05" customHeight="1">
      <c r="A36" s="13">
        <v>13</v>
      </c>
      <c r="B36" s="13" t="s">
        <v>24</v>
      </c>
      <c r="C36" s="14"/>
      <c r="D36" s="14"/>
      <c r="E36" s="14"/>
      <c r="F36" s="17"/>
      <c r="G36" s="18"/>
      <c r="H36" s="19" t="str">
        <f t="shared" si="0"/>
        <v/>
      </c>
      <c r="I36" s="14"/>
      <c r="J36" s="14"/>
    </row>
    <row r="37" spans="1:10" ht="25.05" customHeight="1">
      <c r="A37" s="1">
        <v>14</v>
      </c>
      <c r="B37" s="1" t="s">
        <v>24</v>
      </c>
      <c r="C37" s="5"/>
      <c r="D37" s="5"/>
      <c r="E37" s="5"/>
      <c r="F37" s="20"/>
      <c r="G37" s="21"/>
      <c r="H37" s="15" t="str">
        <f t="shared" si="0"/>
        <v/>
      </c>
      <c r="I37" s="5"/>
      <c r="J37" s="5"/>
    </row>
    <row r="38" spans="1:10" ht="25.05" customHeight="1">
      <c r="A38" s="1">
        <v>15</v>
      </c>
      <c r="B38" s="1" t="s">
        <v>24</v>
      </c>
      <c r="C38" s="5"/>
      <c r="D38" s="5"/>
      <c r="E38" s="5"/>
      <c r="F38" s="20"/>
      <c r="G38" s="21"/>
      <c r="H38" s="15" t="str">
        <f t="shared" si="0"/>
        <v/>
      </c>
      <c r="I38" s="5"/>
      <c r="J38" s="5"/>
    </row>
    <row r="39" spans="1:10">
      <c r="A39" s="1"/>
      <c r="B39" s="1"/>
      <c r="C39" s="1"/>
      <c r="D39" s="1"/>
      <c r="E39" s="1"/>
      <c r="F39" s="1"/>
      <c r="G39" s="8" t="s">
        <v>39</v>
      </c>
      <c r="H39" s="9" t="str">
        <f>IF(COUNT(H24:H38)=0,"",SUM(H24:H38))</f>
        <v/>
      </c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3" t="s">
        <v>40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</sheetData>
  <mergeCells count="3">
    <mergeCell ref="A22:J22"/>
    <mergeCell ref="A20:J20"/>
    <mergeCell ref="A21:J21"/>
  </mergeCells>
  <conditionalFormatting sqref="C24:J38">
    <cfRule type="expression" dxfId="5" priority="6">
      <formula>AND(COUNTA($C24:$G24,$I24:$J24)&gt;0,OR($C24="",$D24="",$E24="",$F24="",$G24="",$I24="",$J24=""))</formula>
    </cfRule>
  </conditionalFormatting>
  <conditionalFormatting sqref="G11">
    <cfRule type="containsText" dxfId="4" priority="1" operator="containsText" text="TEJKALON"/>
    <cfRule type="expression" dxfId="3" priority="3">
      <formula>$G$11="TEJKALON kufirin"</formula>
    </cfRule>
  </conditionalFormatting>
  <conditionalFormatting sqref="G14">
    <cfRule type="containsText" dxfId="2" priority="2" operator="containsText" text="TEJKALON"/>
    <cfRule type="expression" dxfId="1" priority="4">
      <formula>$G$14="TEJKALON 20%"</formula>
    </cfRule>
  </conditionalFormatting>
  <conditionalFormatting sqref="G15">
    <cfRule type="expression" dxfId="0" priority="5">
      <formula>$G$15="MUNGON informacion"</formula>
    </cfRule>
  </conditionalFormatting>
  <dataValidations count="2">
    <dataValidation type="decimal" operator="greaterThan" allowBlank="1" showInputMessage="1" showErrorMessage="1" errorTitle="Sasi e pavlefshme" error="Vendosni një sasi numerike më të madhe se zero." promptTitle="Sasia" prompt="Sasia duhet të jetë numër pozitiv." sqref="F24:F38" xr:uid="{00000000-0002-0000-0000-000000000000}">
      <formula1>0</formula1>
    </dataValidation>
    <dataValidation type="decimal" operator="greaterThanOrEqual" allowBlank="1" showErrorMessage="1" errorTitle="Çmim i pavlefshëm" error="Vendosni një çmim numerik zero ose më të madh." sqref="G24:G38" xr:uid="{00000000-0002-0000-0000-000001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 financiar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erjona qilla</cp:lastModifiedBy>
  <dcterms:modified xsi:type="dcterms:W3CDTF">2026-10-03T20:13:54Z</dcterms:modified>
</cp:coreProperties>
</file>